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分部分项工程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<sst xmlns="http://schemas.openxmlformats.org/spreadsheetml/2006/main" count="98" uniqueCount="70">
  <si>
    <t>北峰院区零星修缮工程（二）报价单</t>
  </si>
  <si>
    <t xml:space="preserve">报价单位（盖章）：
报价时间：
联系人及联系方式：
</t>
  </si>
  <si>
    <t>工程名称：北峰院区零星修缮（二）</t>
  </si>
  <si>
    <t>序号</t>
  </si>
  <si>
    <t>项目编码</t>
  </si>
  <si>
    <t>项目名称</t>
  </si>
  <si>
    <t>项目特征描述</t>
  </si>
  <si>
    <t>计量单位</t>
  </si>
  <si>
    <t>工程量</t>
  </si>
  <si>
    <t>金    额(元)</t>
  </si>
  <si>
    <t>备注</t>
  </si>
  <si>
    <t>综合单价</t>
  </si>
  <si>
    <t>合价</t>
  </si>
  <si>
    <t>单体建筑</t>
  </si>
  <si>
    <t>房屋建筑与装饰工程</t>
  </si>
  <si>
    <t>1#四层空中花园改造</t>
  </si>
  <si>
    <t/>
  </si>
  <si>
    <t>拆除</t>
  </si>
  <si>
    <t>1</t>
  </si>
  <si>
    <t>010101002001</t>
  </si>
  <si>
    <t>挖一般土方</t>
  </si>
  <si>
    <t>(1)土壤类别:原建筑种植土壤及植被层
(2)挖土深度:250mm</t>
  </si>
  <si>
    <t>m3</t>
  </si>
  <si>
    <t>含人工搬运费及搬运楼道成品保护</t>
  </si>
  <si>
    <t>2</t>
  </si>
  <si>
    <t>011606001001</t>
  </si>
  <si>
    <t>楼地面龙骨及饰面拆除</t>
  </si>
  <si>
    <t>(1)龙骨及饰面种类:Lx140x50厚樟子松防腐木+L*50*50樟子松防腐木木龙骨@600+M8对穿螺栓横穿角钢固定+厚废料石垫片@300放置</t>
  </si>
  <si>
    <t>m2</t>
  </si>
  <si>
    <t>3</t>
  </si>
  <si>
    <t>010103002001</t>
  </si>
  <si>
    <t>余方弃置</t>
  </si>
  <si>
    <t>(1)废弃料品种:建筑垃圾
(2)运距:7km</t>
  </si>
  <si>
    <t>彩色透水混凝土地面</t>
  </si>
  <si>
    <t>4</t>
  </si>
  <si>
    <t>040203007001</t>
  </si>
  <si>
    <t>水泥混凝土</t>
  </si>
  <si>
    <t>(1)彩色透水混凝土地面
(2)同色透明封闭剂
(3)路面厚度、宽度、材料种类:40厚3~5mm C20铁红色强固透水混凝土、50厚10-20mm粒径C25透水混凝土素色层
(4)垫层厚度、宽度、材料种类:30厚砂滤层、150厚碎石垫层</t>
  </si>
  <si>
    <t>新做30厚芝麻灰板材</t>
  </si>
  <si>
    <t>5</t>
  </si>
  <si>
    <t>011102001001</t>
  </si>
  <si>
    <t>石材楼地面</t>
  </si>
  <si>
    <t>(1)结合层厚度、砂浆配合比:30厚1:3干硬性水泥砂浆结合层,面撒5厚厚素水泥浆一道
(2)面层材料品种、规格、颜色:900*300*30厚荔枝面芝麻灰花岗岩</t>
  </si>
  <si>
    <t>6</t>
  </si>
  <si>
    <t>010404001001</t>
  </si>
  <si>
    <t>垫层</t>
  </si>
  <si>
    <t>(1)垫层材料种类、配合比、厚度:70厚C15轻质混凝土垫层</t>
  </si>
  <si>
    <t>1#一层中药房新增玻璃展柜</t>
  </si>
  <si>
    <t>7</t>
  </si>
  <si>
    <t>011501021001</t>
  </si>
  <si>
    <t>展示柜</t>
  </si>
  <si>
    <t>(1)台柜规格:2500长*300宽*2500高
(2)材料种类、规格:8mm钢化玻璃+加厚木纹铝合金型材
(3)五金种类、规格:配套固定门锁+免打孔玻璃专用五金件+天地铰固定玻璃门
(4)每个展柜新做四个8W,5500k射灯,线路由天花内最近灯具电源线迁入;</t>
  </si>
  <si>
    <t>个（m、m2、m3)</t>
  </si>
  <si>
    <t>8</t>
  </si>
  <si>
    <t>011501021002</t>
  </si>
  <si>
    <t>(1)台柜规格:2000长*300宽*2500高
(2)材料种类、规格:8mm钢化玻璃+加厚木纹铝合金型材
(3)五金种类、规格:配套固定门锁+免打孔玻璃专用五金件+天地铰固定玻璃门
(4)每个展柜新做四个8W,5500k射灯,线路由天花内最近灯具电源线迁入;</t>
  </si>
  <si>
    <t>5#楼二层审方间窗户玻璃修补</t>
  </si>
  <si>
    <t>9</t>
  </si>
  <si>
    <t>011610001001</t>
  </si>
  <si>
    <t>门窗拆除</t>
  </si>
  <si>
    <t>(1)构件名称:5#楼二层审方间窗户玻璃
(2)材质:断热铝合金低辐射中空玻璃窗(6+12A+6)
(3)门窗面积:3.5m2</t>
  </si>
  <si>
    <t>樘</t>
  </si>
  <si>
    <t>含人工搬运费</t>
  </si>
  <si>
    <t>10</t>
  </si>
  <si>
    <t>010103002002</t>
  </si>
  <si>
    <t>11</t>
  </si>
  <si>
    <t>010807001001</t>
  </si>
  <si>
    <t>金属（塑钢、断桥）窗</t>
  </si>
  <si>
    <t>(1)玻璃更换
(2)框、扇材质:断热铝合金
(3)玻璃品种、厚度:低辐射中空玻璃窗(6+12A+6)</t>
  </si>
  <si>
    <t>合  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</si>
</sst>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24">
    <font>
      <sz val="11"/>
      <color theme="1"/>
      <name val="Calibri"/>
      <charset val="134"/>
    </font>
    <font>
      <sz val="20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29">
    <xf numFmtId="0" fontId="0" fillId="0" borderId="0" xfId="49"/>
    <xf numFmtId="0" fontId="0" fillId="0" borderId="0" xfId="49" applyFont="1" applyFill="1" applyAlignment="1"/>
    <xf numFmtId="0" fontId="1" fillId="0" borderId="0" xfId="49" applyNumberFormat="1" applyFont="1" applyFill="1" applyAlignment="1">
      <alignment horizontal="center" vertical="center" wrapText="1"/>
    </xf>
    <xf numFmtId="0" fontId="2" fillId="0" borderId="0" xfId="49" applyNumberFormat="1" applyFont="1" applyAlignment="1">
      <alignment horizontal="left" vertical="center" wrapText="1"/>
    </xf>
    <xf numFmtId="0" fontId="2" fillId="0" borderId="0" xfId="49" applyNumberFormat="1" applyFont="1" applyBorder="1" applyAlignment="1">
      <alignment horizontal="left" vertical="center" wrapText="1"/>
    </xf>
    <xf numFmtId="0" fontId="2" fillId="0" borderId="1" xfId="49" applyNumberFormat="1" applyFont="1" applyBorder="1" applyAlignment="1">
      <alignment horizontal="center" vertical="center" wrapText="1"/>
    </xf>
    <xf numFmtId="0" fontId="2" fillId="0" borderId="2" xfId="49" applyNumberFormat="1" applyFont="1" applyBorder="1" applyAlignment="1">
      <alignment horizontal="center" vertical="center" wrapText="1"/>
    </xf>
    <xf numFmtId="0" fontId="2" fillId="0" borderId="3" xfId="49" applyNumberFormat="1" applyFont="1" applyBorder="1" applyAlignment="1">
      <alignment horizontal="center" vertical="center" wrapText="1"/>
    </xf>
    <xf numFmtId="0" fontId="2" fillId="0" borderId="4" xfId="49" applyNumberFormat="1" applyFont="1" applyBorder="1" applyAlignment="1">
      <alignment horizontal="center" vertical="center" wrapText="1"/>
    </xf>
    <xf numFmtId="0" fontId="2" fillId="0" borderId="5" xfId="49" applyNumberFormat="1" applyFont="1" applyBorder="1" applyAlignment="1">
      <alignment horizontal="center" vertical="center" wrapText="1"/>
    </xf>
    <xf numFmtId="0" fontId="2" fillId="0" borderId="6" xfId="49" applyNumberFormat="1" applyFont="1" applyBorder="1" applyAlignment="1">
      <alignment horizontal="center" vertical="center" wrapText="1"/>
    </xf>
    <xf numFmtId="0" fontId="2" fillId="0" borderId="7" xfId="49" applyNumberFormat="1" applyFont="1" applyBorder="1" applyAlignment="1">
      <alignment horizontal="center" vertical="center" wrapText="1"/>
    </xf>
    <xf numFmtId="0" fontId="3" fillId="0" borderId="4" xfId="49" applyNumberFormat="1" applyFont="1" applyBorder="1" applyAlignment="1">
      <alignment horizontal="center" vertical="center" wrapText="1"/>
    </xf>
    <xf numFmtId="0" fontId="3" fillId="0" borderId="8" xfId="49" applyNumberFormat="1" applyFont="1" applyBorder="1" applyAlignment="1">
      <alignment horizontal="center" vertical="center" wrapText="1"/>
    </xf>
    <xf numFmtId="0" fontId="3" fillId="0" borderId="9" xfId="49" applyNumberFormat="1" applyFont="1" applyBorder="1" applyAlignment="1">
      <alignment horizontal="center" vertical="center" wrapText="1"/>
    </xf>
    <xf numFmtId="0" fontId="3" fillId="0" borderId="10" xfId="49" applyNumberFormat="1" applyFont="1" applyBorder="1" applyAlignment="1">
      <alignment horizontal="left" vertical="center" wrapText="1"/>
    </xf>
    <xf numFmtId="0" fontId="3" fillId="0" borderId="10" xfId="49" applyNumberFormat="1" applyFont="1" applyBorder="1" applyAlignment="1">
      <alignment horizontal="center" vertical="center" wrapText="1"/>
    </xf>
    <xf numFmtId="0" fontId="3" fillId="0" borderId="10" xfId="49" applyFont="1" applyBorder="1" applyAlignment="1">
      <alignment horizontal="right" vertical="center" wrapText="1" shrinkToFit="1"/>
    </xf>
    <xf numFmtId="0" fontId="3" fillId="0" borderId="4" xfId="49" applyFont="1" applyBorder="1" applyAlignment="1">
      <alignment horizontal="right" vertical="center" wrapText="1" shrinkToFit="1"/>
    </xf>
    <xf numFmtId="176" fontId="3" fillId="0" borderId="10" xfId="49" applyNumberFormat="1" applyFont="1" applyBorder="1" applyAlignment="1">
      <alignment horizontal="right" vertical="center" wrapText="1" shrinkToFit="1"/>
    </xf>
    <xf numFmtId="0" fontId="2" fillId="0" borderId="0" xfId="49" applyNumberFormat="1" applyFont="1" applyBorder="1" applyAlignment="1">
      <alignment horizontal="center" vertical="center" wrapText="1"/>
    </xf>
    <xf numFmtId="0" fontId="3" fillId="0" borderId="0" xfId="49" applyNumberFormat="1" applyFont="1" applyFill="1" applyBorder="1" applyAlignment="1">
      <alignment horizontal="center" vertical="center" wrapText="1"/>
    </xf>
    <xf numFmtId="0" fontId="2" fillId="0" borderId="8" xfId="49" applyNumberFormat="1" applyFont="1" applyBorder="1" applyAlignment="1">
      <alignment horizontal="center" vertical="center" wrapText="1"/>
    </xf>
    <xf numFmtId="0" fontId="2" fillId="0" borderId="9" xfId="49" applyNumberFormat="1" applyFont="1" applyBorder="1" applyAlignment="1">
      <alignment horizontal="center" vertical="center" wrapText="1"/>
    </xf>
    <xf numFmtId="0" fontId="2" fillId="0" borderId="10" xfId="49" applyNumberFormat="1" applyFont="1" applyFill="1" applyBorder="1" applyAlignment="1">
      <alignment horizontal="center" vertical="center" wrapText="1"/>
    </xf>
    <xf numFmtId="0" fontId="2" fillId="0" borderId="10" xfId="49" applyNumberFormat="1" applyFont="1" applyBorder="1" applyAlignment="1">
      <alignment horizontal="center" vertical="center" wrapText="1"/>
    </xf>
    <xf numFmtId="0" fontId="3" fillId="0" borderId="9" xfId="49" applyNumberFormat="1" applyFont="1" applyFill="1" applyBorder="1" applyAlignment="1">
      <alignment horizontal="center" vertical="center" wrapText="1"/>
    </xf>
    <xf numFmtId="0" fontId="3" fillId="0" borderId="9" xfId="49" applyFont="1" applyBorder="1" applyAlignment="1">
      <alignment horizontal="right" vertical="center" wrapText="1" shrinkToFit="1"/>
    </xf>
    <xf numFmtId="0" fontId="3" fillId="0" borderId="10" xfId="49" applyFont="1" applyFill="1" applyBorder="1" applyAlignment="1">
      <alignment horizontal="right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tabSelected="1" workbookViewId="0">
      <selection activeCell="A1" sqref="A1:K1"/>
    </sheetView>
  </sheetViews>
  <sheetFormatPr defaultColWidth="10.2857142857143" defaultRowHeight="15"/>
  <cols>
    <col min="1" max="1" width="5.01904761904762" customWidth="1"/>
    <col min="2" max="2" width="1.36190476190476" customWidth="1"/>
    <col min="3" max="3" width="12.2095238095238" customWidth="1"/>
    <col min="4" max="4" width="20.6190476190476" customWidth="1"/>
    <col min="5" max="5" width="17.0857142857143" customWidth="1"/>
    <col min="6" max="6" width="5.83809523809524" customWidth="1"/>
    <col min="7" max="7" width="8.68571428571429" customWidth="1"/>
    <col min="8" max="8" width="6.64761904761905" customWidth="1"/>
    <col min="9" max="9" width="5.01904761904762" customWidth="1"/>
    <col min="10" max="10" width="12.2095238095238" customWidth="1"/>
    <col min="11" max="11" width="11" style="1" customWidth="1"/>
  </cols>
  <sheetData>
    <row r="1" ht="27.9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14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7.05" customHeight="1" spans="1:11">
      <c r="A3" s="4" t="s">
        <v>2</v>
      </c>
      <c r="B3" s="4"/>
      <c r="C3" s="4"/>
      <c r="D3" s="4"/>
      <c r="E3" s="4"/>
      <c r="F3" s="4"/>
      <c r="G3" s="4"/>
      <c r="H3" s="4"/>
      <c r="I3" s="20"/>
      <c r="J3" s="20"/>
      <c r="K3" s="21"/>
    </row>
    <row r="4" ht="17.05" customHeight="1" spans="1:11">
      <c r="A4" s="5" t="s">
        <v>3</v>
      </c>
      <c r="B4" s="6"/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8" t="s">
        <v>9</v>
      </c>
      <c r="I4" s="22"/>
      <c r="J4" s="23"/>
      <c r="K4" s="24" t="s">
        <v>10</v>
      </c>
    </row>
    <row r="5" ht="17.05" customHeight="1" spans="1:11">
      <c r="A5" s="9"/>
      <c r="B5" s="10"/>
      <c r="C5" s="11"/>
      <c r="D5" s="11"/>
      <c r="E5" s="11"/>
      <c r="F5" s="11"/>
      <c r="G5" s="11"/>
      <c r="H5" s="8" t="s">
        <v>11</v>
      </c>
      <c r="I5" s="23"/>
      <c r="J5" s="25" t="s">
        <v>12</v>
      </c>
      <c r="K5" s="24"/>
    </row>
    <row r="6" ht="20.15" customHeight="1" spans="1:11">
      <c r="A6" s="12" t="s">
        <v>13</v>
      </c>
      <c r="B6" s="13"/>
      <c r="C6" s="13"/>
      <c r="D6" s="13"/>
      <c r="E6" s="13"/>
      <c r="F6" s="13"/>
      <c r="G6" s="13"/>
      <c r="H6" s="13"/>
      <c r="I6" s="13"/>
      <c r="J6" s="13"/>
      <c r="K6" s="26"/>
    </row>
    <row r="7" ht="20.15" customHeight="1" spans="1:11">
      <c r="A7" s="12" t="s">
        <v>14</v>
      </c>
      <c r="B7" s="13"/>
      <c r="C7" s="13"/>
      <c r="D7" s="13"/>
      <c r="E7" s="13"/>
      <c r="F7" s="13"/>
      <c r="G7" s="13"/>
      <c r="H7" s="13"/>
      <c r="I7" s="13"/>
      <c r="J7" s="13"/>
      <c r="K7" s="26"/>
    </row>
    <row r="8" ht="20.15" customHeight="1" spans="1:11">
      <c r="A8" s="12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26"/>
    </row>
    <row r="9" ht="20.15" customHeight="1" spans="1:11">
      <c r="A9" s="12" t="s">
        <v>16</v>
      </c>
      <c r="B9" s="14"/>
      <c r="C9" s="15" t="s">
        <v>16</v>
      </c>
      <c r="D9" s="15" t="s">
        <v>17</v>
      </c>
      <c r="E9" s="15" t="s">
        <v>16</v>
      </c>
      <c r="F9" s="16" t="s">
        <v>16</v>
      </c>
      <c r="G9" s="17"/>
      <c r="H9" s="18"/>
      <c r="I9" s="27"/>
      <c r="J9" s="17"/>
      <c r="K9" s="28"/>
    </row>
    <row r="10" ht="39.55" customHeight="1" spans="1:11">
      <c r="A10" s="12" t="s">
        <v>18</v>
      </c>
      <c r="B10" s="14"/>
      <c r="C10" s="15" t="s">
        <v>19</v>
      </c>
      <c r="D10" s="15" t="s">
        <v>20</v>
      </c>
      <c r="E10" s="15" t="s">
        <v>21</v>
      </c>
      <c r="F10" s="16" t="s">
        <v>22</v>
      </c>
      <c r="G10" s="19">
        <v>16</v>
      </c>
      <c r="H10" s="18"/>
      <c r="I10" s="27"/>
      <c r="J10" s="28">
        <f t="shared" ref="J10:J12" si="0">G10*H10</f>
        <v>0</v>
      </c>
      <c r="K10" s="28" t="s">
        <v>23</v>
      </c>
    </row>
    <row r="11" ht="86.05" customHeight="1" spans="1:11">
      <c r="A11" s="12" t="s">
        <v>24</v>
      </c>
      <c r="B11" s="14"/>
      <c r="C11" s="15" t="s">
        <v>25</v>
      </c>
      <c r="D11" s="15" t="s">
        <v>26</v>
      </c>
      <c r="E11" s="15" t="s">
        <v>27</v>
      </c>
      <c r="F11" s="16" t="s">
        <v>28</v>
      </c>
      <c r="G11" s="19">
        <v>15.2</v>
      </c>
      <c r="H11" s="18"/>
      <c r="I11" s="27"/>
      <c r="J11" s="28">
        <f t="shared" si="0"/>
        <v>0</v>
      </c>
      <c r="K11" s="28" t="s">
        <v>23</v>
      </c>
    </row>
    <row r="12" ht="39.55" customHeight="1" spans="1:11">
      <c r="A12" s="12" t="s">
        <v>29</v>
      </c>
      <c r="B12" s="14"/>
      <c r="C12" s="15" t="s">
        <v>30</v>
      </c>
      <c r="D12" s="15" t="s">
        <v>31</v>
      </c>
      <c r="E12" s="15" t="s">
        <v>32</v>
      </c>
      <c r="F12" s="16" t="s">
        <v>22</v>
      </c>
      <c r="G12" s="19">
        <v>16.76</v>
      </c>
      <c r="H12" s="18"/>
      <c r="I12" s="27"/>
      <c r="J12" s="28">
        <f t="shared" si="0"/>
        <v>0</v>
      </c>
      <c r="K12" s="28" t="s">
        <v>23</v>
      </c>
    </row>
    <row r="13" ht="20.15" customHeight="1" spans="1:11">
      <c r="A13" s="12" t="s">
        <v>16</v>
      </c>
      <c r="B13" s="14"/>
      <c r="C13" s="15" t="s">
        <v>16</v>
      </c>
      <c r="D13" s="15" t="s">
        <v>33</v>
      </c>
      <c r="E13" s="15" t="s">
        <v>16</v>
      </c>
      <c r="F13" s="16" t="s">
        <v>16</v>
      </c>
      <c r="G13" s="17"/>
      <c r="H13" s="18"/>
      <c r="I13" s="27"/>
      <c r="J13" s="17"/>
      <c r="K13" s="28"/>
    </row>
    <row r="14" ht="144.15" customHeight="1" spans="1:11">
      <c r="A14" s="12" t="s">
        <v>34</v>
      </c>
      <c r="B14" s="14"/>
      <c r="C14" s="15" t="s">
        <v>35</v>
      </c>
      <c r="D14" s="15" t="s">
        <v>36</v>
      </c>
      <c r="E14" s="15" t="s">
        <v>37</v>
      </c>
      <c r="F14" s="16" t="s">
        <v>28</v>
      </c>
      <c r="G14" s="19">
        <v>64</v>
      </c>
      <c r="H14" s="18"/>
      <c r="I14" s="27"/>
      <c r="J14" s="28">
        <f t="shared" ref="J14:J17" si="1">G14*H14</f>
        <v>0</v>
      </c>
      <c r="K14" s="28" t="s">
        <v>23</v>
      </c>
    </row>
    <row r="15" ht="20.15" customHeight="1" spans="1:11">
      <c r="A15" s="12" t="s">
        <v>16</v>
      </c>
      <c r="B15" s="14"/>
      <c r="C15" s="15" t="s">
        <v>16</v>
      </c>
      <c r="D15" s="15" t="s">
        <v>38</v>
      </c>
      <c r="E15" s="15" t="s">
        <v>16</v>
      </c>
      <c r="F15" s="16" t="s">
        <v>16</v>
      </c>
      <c r="G15" s="17"/>
      <c r="H15" s="18"/>
      <c r="I15" s="27"/>
      <c r="J15" s="17"/>
      <c r="K15" s="28"/>
    </row>
    <row r="16" ht="97.65" customHeight="1" spans="1:11">
      <c r="A16" s="12" t="s">
        <v>39</v>
      </c>
      <c r="B16" s="14"/>
      <c r="C16" s="15" t="s">
        <v>40</v>
      </c>
      <c r="D16" s="15" t="s">
        <v>41</v>
      </c>
      <c r="E16" s="15" t="s">
        <v>42</v>
      </c>
      <c r="F16" s="16" t="s">
        <v>28</v>
      </c>
      <c r="G16" s="19">
        <v>15.2</v>
      </c>
      <c r="H16" s="18"/>
      <c r="I16" s="27"/>
      <c r="J16" s="28">
        <f t="shared" si="1"/>
        <v>0</v>
      </c>
      <c r="K16" s="28" t="s">
        <v>23</v>
      </c>
    </row>
    <row r="17" ht="39.55" customHeight="1" spans="1:11">
      <c r="A17" s="12" t="s">
        <v>43</v>
      </c>
      <c r="B17" s="14"/>
      <c r="C17" s="15" t="s">
        <v>44</v>
      </c>
      <c r="D17" s="15" t="s">
        <v>45</v>
      </c>
      <c r="E17" s="15" t="s">
        <v>46</v>
      </c>
      <c r="F17" s="16" t="s">
        <v>22</v>
      </c>
      <c r="G17" s="19">
        <v>1.06</v>
      </c>
      <c r="H17" s="18"/>
      <c r="I17" s="27"/>
      <c r="J17" s="28">
        <f t="shared" si="1"/>
        <v>0</v>
      </c>
      <c r="K17" s="28" t="s">
        <v>23</v>
      </c>
    </row>
    <row r="18" ht="20.15" customHeight="1" spans="1:11">
      <c r="A18" s="12" t="s">
        <v>47</v>
      </c>
      <c r="B18" s="13"/>
      <c r="C18" s="13"/>
      <c r="D18" s="13"/>
      <c r="E18" s="13"/>
      <c r="F18" s="13"/>
      <c r="G18" s="13"/>
      <c r="H18" s="13"/>
      <c r="I18" s="13"/>
      <c r="J18" s="13"/>
      <c r="K18" s="26"/>
    </row>
    <row r="19" ht="146.25" spans="1:11">
      <c r="A19" s="12" t="s">
        <v>48</v>
      </c>
      <c r="B19" s="14"/>
      <c r="C19" s="15" t="s">
        <v>49</v>
      </c>
      <c r="D19" s="15" t="s">
        <v>50</v>
      </c>
      <c r="E19" s="15" t="s">
        <v>51</v>
      </c>
      <c r="F19" s="16" t="s">
        <v>52</v>
      </c>
      <c r="G19" s="19">
        <v>3</v>
      </c>
      <c r="H19" s="18"/>
      <c r="I19" s="27"/>
      <c r="J19" s="28">
        <f t="shared" ref="J19:J24" si="2">G19*H19</f>
        <v>0</v>
      </c>
      <c r="K19" s="28"/>
    </row>
    <row r="20" ht="155.8" customHeight="1" spans="1:11">
      <c r="A20" s="12" t="s">
        <v>53</v>
      </c>
      <c r="B20" s="14"/>
      <c r="C20" s="15" t="s">
        <v>54</v>
      </c>
      <c r="D20" s="15" t="s">
        <v>50</v>
      </c>
      <c r="E20" s="15" t="s">
        <v>55</v>
      </c>
      <c r="F20" s="16" t="s">
        <v>52</v>
      </c>
      <c r="G20" s="19">
        <v>1</v>
      </c>
      <c r="H20" s="18"/>
      <c r="I20" s="27"/>
      <c r="J20" s="28">
        <f t="shared" si="2"/>
        <v>0</v>
      </c>
      <c r="K20" s="28"/>
    </row>
    <row r="21" ht="20.15" customHeight="1" spans="1:11">
      <c r="A21" s="12" t="s">
        <v>56</v>
      </c>
      <c r="B21" s="13"/>
      <c r="C21" s="13"/>
      <c r="D21" s="13"/>
      <c r="E21" s="13"/>
      <c r="F21" s="13"/>
      <c r="G21" s="13"/>
      <c r="H21" s="13"/>
      <c r="I21" s="13"/>
      <c r="J21" s="13"/>
      <c r="K21" s="26"/>
    </row>
    <row r="22" ht="74.4" customHeight="1" spans="1:11">
      <c r="A22" s="12" t="s">
        <v>57</v>
      </c>
      <c r="B22" s="14"/>
      <c r="C22" s="15" t="s">
        <v>58</v>
      </c>
      <c r="D22" s="15" t="s">
        <v>59</v>
      </c>
      <c r="E22" s="15" t="s">
        <v>60</v>
      </c>
      <c r="F22" s="16" t="s">
        <v>61</v>
      </c>
      <c r="G22" s="19">
        <v>1</v>
      </c>
      <c r="H22" s="18"/>
      <c r="I22" s="27"/>
      <c r="J22" s="28">
        <f t="shared" si="2"/>
        <v>0</v>
      </c>
      <c r="K22" s="28" t="s">
        <v>62</v>
      </c>
    </row>
    <row r="23" ht="39.55" customHeight="1" spans="1:11">
      <c r="A23" s="12" t="s">
        <v>63</v>
      </c>
      <c r="B23" s="14"/>
      <c r="C23" s="15" t="s">
        <v>64</v>
      </c>
      <c r="D23" s="15" t="s">
        <v>31</v>
      </c>
      <c r="E23" s="15" t="s">
        <v>32</v>
      </c>
      <c r="F23" s="16" t="s">
        <v>22</v>
      </c>
      <c r="G23" s="19">
        <v>0.42</v>
      </c>
      <c r="H23" s="18"/>
      <c r="I23" s="27"/>
      <c r="J23" s="28">
        <f t="shared" si="2"/>
        <v>0</v>
      </c>
      <c r="K23" s="28" t="s">
        <v>62</v>
      </c>
    </row>
    <row r="24" ht="74.4" customHeight="1" spans="1:11">
      <c r="A24" s="12" t="s">
        <v>65</v>
      </c>
      <c r="B24" s="14"/>
      <c r="C24" s="15" t="s">
        <v>66</v>
      </c>
      <c r="D24" s="15" t="s">
        <v>67</v>
      </c>
      <c r="E24" s="15" t="s">
        <v>68</v>
      </c>
      <c r="F24" s="16" t="s">
        <v>28</v>
      </c>
      <c r="G24" s="19">
        <v>3.5</v>
      </c>
      <c r="H24" s="18"/>
      <c r="I24" s="27"/>
      <c r="J24" s="28">
        <f t="shared" si="2"/>
        <v>0</v>
      </c>
      <c r="K24" s="28" t="s">
        <v>62</v>
      </c>
    </row>
    <row r="25" ht="16.3" customHeight="1" spans="1:11">
      <c r="A25" s="12" t="s">
        <v>69</v>
      </c>
      <c r="B25" s="13"/>
      <c r="C25" s="13"/>
      <c r="D25" s="13"/>
      <c r="E25" s="13"/>
      <c r="F25" s="13"/>
      <c r="G25" s="13"/>
      <c r="H25" s="13"/>
      <c r="I25" s="14"/>
      <c r="J25" s="28">
        <f>SUM(J10:J24)</f>
        <v>0</v>
      </c>
      <c r="K25" s="28"/>
    </row>
  </sheetData>
  <mergeCells count="47">
    <mergeCell ref="A1:K1"/>
    <mergeCell ref="A2:K2"/>
    <mergeCell ref="A3:H3"/>
    <mergeCell ref="I3:J3"/>
    <mergeCell ref="H4:J4"/>
    <mergeCell ref="H5:I5"/>
    <mergeCell ref="A6:K6"/>
    <mergeCell ref="A7:K7"/>
    <mergeCell ref="A8:K8"/>
    <mergeCell ref="A9:B9"/>
    <mergeCell ref="H9:I9"/>
    <mergeCell ref="A10:B10"/>
    <mergeCell ref="H10:I10"/>
    <mergeCell ref="A11:B11"/>
    <mergeCell ref="H11:I11"/>
    <mergeCell ref="A12:B12"/>
    <mergeCell ref="H12:I12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K18"/>
    <mergeCell ref="A19:B19"/>
    <mergeCell ref="H19:I19"/>
    <mergeCell ref="A20:B20"/>
    <mergeCell ref="H20:I20"/>
    <mergeCell ref="A21:K21"/>
    <mergeCell ref="A22:B22"/>
    <mergeCell ref="H22:I22"/>
    <mergeCell ref="A23:B23"/>
    <mergeCell ref="H23:I23"/>
    <mergeCell ref="A24:B24"/>
    <mergeCell ref="H24:I24"/>
    <mergeCell ref="A25:I25"/>
    <mergeCell ref="C4:C5"/>
    <mergeCell ref="D4:D5"/>
    <mergeCell ref="E4:E5"/>
    <mergeCell ref="F4:F5"/>
    <mergeCell ref="G4:G5"/>
    <mergeCell ref="K4:K5"/>
    <mergeCell ref="A4:B5"/>
  </mergeCells>
  <pageMargins left="0.590551181102362" right="0" top="0.393700787401575" bottom="0" header="0" footer="0"/>
  <pageSetup paperSize="9" scale="95" fitToHeight="0" orientation="portrait" blackAndWhite="1"/>
  <headerFooter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分部分项工程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桺奕峰。</cp:lastModifiedBy>
  <dcterms:created xsi:type="dcterms:W3CDTF">2026-08-25T10:28:00Z</dcterms:created>
  <dcterms:modified xsi:type="dcterms:W3CDTF">2026-09-01T01:21:59Z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3A1B58D7E3B64318A962D269C358FFCA_12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